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240" windowHeight="12270"/>
  </bookViews>
  <sheets>
    <sheet name="12월16일" sheetId="9" r:id="rId1"/>
    <sheet name="Sheet2" sheetId="2" r:id="rId2"/>
    <sheet name="Sheet3" sheetId="3" r:id="rId3"/>
  </sheets>
  <definedNames>
    <definedName name="_xlnm.Print_Area" localSheetId="0">'12월16일'!$A$1:$K$20</definedName>
  </definedNames>
  <calcPr calcId="145621"/>
</workbook>
</file>

<file path=xl/calcChain.xml><?xml version="1.0" encoding="utf-8"?>
<calcChain xmlns="http://schemas.openxmlformats.org/spreadsheetml/2006/main">
  <c r="J13" i="9" l="1"/>
  <c r="J14" i="9" s="1"/>
  <c r="J18" i="9" s="1"/>
  <c r="I13" i="9"/>
  <c r="H17" i="9"/>
  <c r="D18" i="9"/>
  <c r="D17" i="9"/>
  <c r="B17" i="9"/>
  <c r="D15" i="9"/>
  <c r="H14" i="9"/>
  <c r="H18" i="9" s="1"/>
  <c r="B14" i="9"/>
  <c r="D13" i="9"/>
  <c r="D14" i="9" l="1"/>
  <c r="I14" i="9"/>
  <c r="I18" i="9" s="1"/>
</calcChain>
</file>

<file path=xl/sharedStrings.xml><?xml version="1.0" encoding="utf-8"?>
<sst xmlns="http://schemas.openxmlformats.org/spreadsheetml/2006/main" count="39" uniqueCount="35">
  <si>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</si>
  <si>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</si>
  <si>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</si>
  <si>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</si>
  <si>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</si>
  <si>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</si>
  <si>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</si>
  <si>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</si>
  <si>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</si>
  <si>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</si>
  <si>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</si>
  <si>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</si>
  <si>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</si>
  <si>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</si>
  <si>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</si>
  <si>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</si>
  <si>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</si>
  <si>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</si>
  <si>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</si>
  <si>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</si>
  <si>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 xml:space="preserve">   - (유)초원관광여행사 : S2B전자계약</t>
    <phoneticPr fontId="5" type="noConversion"/>
  </si>
  <si>
    <t>10,000원*9명=</t>
    <phoneticPr fontId="5" type="noConversion"/>
  </si>
  <si>
    <t>차량비(원아)</t>
    <phoneticPr fontId="5" type="noConversion"/>
  </si>
  <si>
    <t>징수액</t>
    <phoneticPr fontId="5" type="noConversion"/>
  </si>
  <si>
    <t>2015학년도 12월 현장체험학습비 정산서</t>
    <phoneticPr fontId="5" type="noConversion"/>
  </si>
  <si>
    <t>1. 기    간 : 2015.  12.  16.(1일)</t>
    <phoneticPr fontId="5" type="noConversion"/>
  </si>
  <si>
    <t>2. 장    소 : 순천 기적의 도서관</t>
    <phoneticPr fontId="5" type="noConversion"/>
  </si>
  <si>
    <t>3. 학생인원 : 참가 83명 (재적 92명, 불참 9명)</t>
    <phoneticPr fontId="5" type="noConversion"/>
  </si>
  <si>
    <t>4. 인솔교사 : 9명</t>
    <phoneticPr fontId="5" type="noConversion"/>
  </si>
  <si>
    <t>6. 선정방식</t>
    <phoneticPr fontId="5" type="noConversion"/>
  </si>
  <si>
    <t>7. 정산내역</t>
    <phoneticPr fontId="5" type="noConversion"/>
  </si>
  <si>
    <t>5,460원*9명=</t>
    <phoneticPr fontId="5" type="noConversion"/>
  </si>
  <si>
    <t>불참학생: 5,460원*9명</t>
    <phoneticPr fontId="3" type="noConversion"/>
  </si>
  <si>
    <t>5,460원*83명=</t>
    <phoneticPr fontId="5" type="noConversion"/>
  </si>
  <si>
    <t>5. 수행업체 : (유)초원관광여행사(3대)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</si>
</sst>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5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4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3" fontId="4" fillId="2" borderId="22" xfId="1" applyNumberFormat="1" applyFon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49" fontId="4" fillId="2" borderId="19" xfId="1" applyNumberFormat="1" applyFont="1" applyFill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zoomScaleNormal="100" workbookViewId="0">
      <selection sqref="A1:K1"/>
    </sheetView>
  </sheetViews>
  <sheetFormatPr defaultRowHeight="22.5" customHeight="1" x14ac:dyDescent="0.15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 x14ac:dyDescent="0.1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s="33" customFormat="1" ht="17.100000000000001" customHeight="1" x14ac:dyDescent="0.15">
      <c r="I2" s="35"/>
      <c r="J2" s="35"/>
      <c r="L2" s="34"/>
      <c r="M2" s="34"/>
    </row>
    <row r="3" spans="1:13" s="27" customFormat="1" ht="17.100000000000001" customHeight="1" x14ac:dyDescent="0.15">
      <c r="A3" s="30" t="s">
        <v>25</v>
      </c>
      <c r="G3" s="32"/>
      <c r="H3" s="32"/>
      <c r="I3" s="31"/>
      <c r="J3" s="31"/>
      <c r="L3" s="28"/>
      <c r="M3" s="28"/>
    </row>
    <row r="4" spans="1:13" s="27" customFormat="1" ht="17.100000000000001" customHeight="1" x14ac:dyDescent="0.15">
      <c r="A4" s="30" t="s">
        <v>26</v>
      </c>
      <c r="I4" s="29"/>
      <c r="J4" s="29"/>
      <c r="L4" s="28"/>
      <c r="M4" s="28"/>
    </row>
    <row r="5" spans="1:13" s="27" customFormat="1" ht="17.100000000000001" customHeight="1" x14ac:dyDescent="0.15">
      <c r="A5" s="30" t="s">
        <v>27</v>
      </c>
      <c r="I5" s="29"/>
      <c r="J5" s="29"/>
      <c r="L5" s="28"/>
      <c r="M5" s="28"/>
    </row>
    <row r="6" spans="1:13" s="27" customFormat="1" ht="17.100000000000001" customHeight="1" x14ac:dyDescent="0.15">
      <c r="A6" s="30" t="s">
        <v>28</v>
      </c>
      <c r="I6" s="29"/>
      <c r="J6" s="29"/>
      <c r="L6" s="28"/>
      <c r="M6" s="28"/>
    </row>
    <row r="7" spans="1:13" s="27" customFormat="1" ht="17.100000000000001" customHeight="1" x14ac:dyDescent="0.15">
      <c r="A7" s="30" t="s">
        <v>34</v>
      </c>
      <c r="I7" s="29"/>
      <c r="J7" s="29"/>
      <c r="L7" s="28"/>
      <c r="M7" s="28"/>
    </row>
    <row r="8" spans="1:13" s="27" customFormat="1" ht="17.100000000000001" customHeight="1" x14ac:dyDescent="0.15">
      <c r="A8" s="30" t="s">
        <v>29</v>
      </c>
      <c r="I8" s="29"/>
      <c r="J8" s="29"/>
      <c r="L8" s="28"/>
      <c r="M8" s="28"/>
    </row>
    <row r="9" spans="1:13" s="27" customFormat="1" ht="17.100000000000001" customHeight="1" x14ac:dyDescent="0.15">
      <c r="A9" s="30" t="s">
        <v>20</v>
      </c>
      <c r="I9" s="29"/>
      <c r="J9" s="29"/>
      <c r="L9" s="28"/>
      <c r="M9" s="28"/>
    </row>
    <row r="10" spans="1:13" s="27" customFormat="1" ht="17.100000000000001" customHeight="1" x14ac:dyDescent="0.15">
      <c r="A10" s="30" t="s">
        <v>30</v>
      </c>
      <c r="I10" s="29"/>
      <c r="J10" s="29"/>
      <c r="K10" s="28" t="s">
        <v>16</v>
      </c>
      <c r="L10" s="28"/>
      <c r="M10" s="28"/>
    </row>
    <row r="11" spans="1:13" s="24" customFormat="1" ht="17.100000000000001" customHeight="1" x14ac:dyDescent="0.15">
      <c r="A11" s="39" t="s">
        <v>15</v>
      </c>
      <c r="B11" s="41" t="s">
        <v>14</v>
      </c>
      <c r="C11" s="41"/>
      <c r="D11" s="41"/>
      <c r="E11" s="42" t="s">
        <v>13</v>
      </c>
      <c r="F11" s="42"/>
      <c r="G11" s="42"/>
      <c r="H11" s="42"/>
      <c r="I11" s="43" t="s">
        <v>12</v>
      </c>
      <c r="J11" s="43" t="s">
        <v>11</v>
      </c>
      <c r="K11" s="45" t="s">
        <v>10</v>
      </c>
      <c r="L11" s="5"/>
      <c r="M11" s="5"/>
    </row>
    <row r="12" spans="1:13" s="24" customFormat="1" ht="17.100000000000001" customHeight="1" x14ac:dyDescent="0.15">
      <c r="A12" s="40"/>
      <c r="B12" s="26" t="s">
        <v>9</v>
      </c>
      <c r="C12" s="25" t="s">
        <v>8</v>
      </c>
      <c r="D12" s="36" t="s">
        <v>23</v>
      </c>
      <c r="E12" s="47" t="s">
        <v>7</v>
      </c>
      <c r="F12" s="48"/>
      <c r="G12" s="25" t="s">
        <v>6</v>
      </c>
      <c r="H12" s="25" t="s">
        <v>5</v>
      </c>
      <c r="I12" s="44"/>
      <c r="J12" s="44"/>
      <c r="K12" s="46"/>
      <c r="L12" s="5"/>
      <c r="M12" s="5"/>
    </row>
    <row r="13" spans="1:13" s="15" customFormat="1" ht="17.100000000000001" customHeight="1" x14ac:dyDescent="0.15">
      <c r="A13" s="37" t="s">
        <v>22</v>
      </c>
      <c r="B13" s="18">
        <v>5460</v>
      </c>
      <c r="C13" s="18">
        <v>92</v>
      </c>
      <c r="D13" s="12">
        <f t="shared" ref="D13" si="0">B13*C13</f>
        <v>502320</v>
      </c>
      <c r="E13" s="53" t="s">
        <v>22</v>
      </c>
      <c r="F13" s="54"/>
      <c r="G13" s="19" t="s">
        <v>33</v>
      </c>
      <c r="H13" s="23">
        <v>453180</v>
      </c>
      <c r="I13" s="18">
        <f>D13-H13</f>
        <v>49140</v>
      </c>
      <c r="J13" s="18">
        <f>I13</f>
        <v>49140</v>
      </c>
      <c r="K13" s="22" t="s">
        <v>32</v>
      </c>
      <c r="L13" s="16"/>
      <c r="M13" s="16"/>
    </row>
    <row r="14" spans="1:13" s="15" customFormat="1" ht="17.100000000000001" customHeight="1" x14ac:dyDescent="0.15">
      <c r="A14" s="10" t="s">
        <v>2</v>
      </c>
      <c r="B14" s="21">
        <f>SUM(B13:B13)</f>
        <v>5460</v>
      </c>
      <c r="C14" s="21"/>
      <c r="D14" s="21">
        <f>SUM(D13:D13)</f>
        <v>502320</v>
      </c>
      <c r="E14" s="51" t="s">
        <v>2</v>
      </c>
      <c r="F14" s="50"/>
      <c r="G14" s="21"/>
      <c r="H14" s="8">
        <f>SUM(H13:H13)</f>
        <v>453180</v>
      </c>
      <c r="I14" s="8">
        <f>SUM(I13:I13)</f>
        <v>49140</v>
      </c>
      <c r="J14" s="8">
        <f>SUM(J13:J13)</f>
        <v>49140</v>
      </c>
      <c r="K14" s="7"/>
      <c r="L14" s="16"/>
      <c r="M14" s="16"/>
    </row>
    <row r="15" spans="1:13" s="15" customFormat="1" ht="17.100000000000001" customHeight="1" x14ac:dyDescent="0.15">
      <c r="A15" s="20" t="s">
        <v>4</v>
      </c>
      <c r="B15" s="18">
        <v>15460</v>
      </c>
      <c r="C15" s="18">
        <v>9</v>
      </c>
      <c r="D15" s="18">
        <f>B15*C15</f>
        <v>139140</v>
      </c>
      <c r="E15" s="55" t="s">
        <v>3</v>
      </c>
      <c r="F15" s="55"/>
      <c r="G15" s="19" t="s">
        <v>31</v>
      </c>
      <c r="H15" s="18">
        <v>49140</v>
      </c>
      <c r="I15" s="18"/>
      <c r="J15" s="18"/>
      <c r="K15" s="17"/>
      <c r="L15" s="16"/>
      <c r="M15" s="16"/>
    </row>
    <row r="16" spans="1:13" s="6" customFormat="1" ht="17.100000000000001" customHeight="1" x14ac:dyDescent="0.15">
      <c r="A16" s="14"/>
      <c r="B16" s="12"/>
      <c r="C16" s="12"/>
      <c r="D16" s="12"/>
      <c r="E16" s="56" t="s">
        <v>17</v>
      </c>
      <c r="F16" s="56"/>
      <c r="G16" s="13" t="s">
        <v>21</v>
      </c>
      <c r="H16" s="12">
        <v>90000</v>
      </c>
      <c r="I16" s="12"/>
      <c r="J16" s="12"/>
      <c r="K16" s="11"/>
      <c r="L16" s="5"/>
      <c r="M16" s="5"/>
    </row>
    <row r="17" spans="1:13" s="4" customFormat="1" ht="17.100000000000001" customHeight="1" x14ac:dyDescent="0.15">
      <c r="A17" s="10" t="s">
        <v>2</v>
      </c>
      <c r="B17" s="9">
        <f>SUM(B15:B16)</f>
        <v>15460</v>
      </c>
      <c r="C17" s="8"/>
      <c r="D17" s="8">
        <f>SUM(D15:D16)</f>
        <v>139140</v>
      </c>
      <c r="E17" s="51" t="s">
        <v>2</v>
      </c>
      <c r="F17" s="50"/>
      <c r="G17" s="9"/>
      <c r="H17" s="8">
        <f>SUM(H15:H16)</f>
        <v>139140</v>
      </c>
      <c r="I17" s="8">
        <v>0</v>
      </c>
      <c r="J17" s="8">
        <v>0</v>
      </c>
      <c r="K17" s="7"/>
      <c r="L17" s="5"/>
      <c r="M17" s="5"/>
    </row>
    <row r="18" spans="1:13" s="4" customFormat="1" ht="17.100000000000001" customHeight="1" x14ac:dyDescent="0.15">
      <c r="A18" s="49" t="s">
        <v>1</v>
      </c>
      <c r="B18" s="50"/>
      <c r="C18" s="8"/>
      <c r="D18" s="8">
        <f>D14+D17</f>
        <v>641460</v>
      </c>
      <c r="E18" s="51" t="s">
        <v>0</v>
      </c>
      <c r="F18" s="52"/>
      <c r="G18" s="50"/>
      <c r="H18" s="8">
        <f>H14+H17</f>
        <v>592320</v>
      </c>
      <c r="I18" s="8">
        <f>I14</f>
        <v>49140</v>
      </c>
      <c r="J18" s="8">
        <f>J14</f>
        <v>49140</v>
      </c>
      <c r="K18" s="7"/>
      <c r="L18" s="5"/>
      <c r="M18" s="5"/>
    </row>
    <row r="19" spans="1:13" s="4" customFormat="1" ht="17.100000000000001" customHeight="1" x14ac:dyDescent="0.15">
      <c r="A19" s="4" t="s">
        <v>18</v>
      </c>
      <c r="D19" s="6"/>
      <c r="I19" s="6"/>
      <c r="J19" s="6"/>
      <c r="L19" s="5"/>
      <c r="M19" s="5"/>
    </row>
    <row r="20" spans="1:13" ht="18.75" customHeight="1" x14ac:dyDescent="0.15">
      <c r="A20" s="4" t="s">
        <v>19</v>
      </c>
      <c r="G20" s="4"/>
    </row>
    <row r="21" spans="1:13" ht="18.75" customHeight="1" x14ac:dyDescent="0.15">
      <c r="E21" s="4"/>
    </row>
  </sheetData>
  <mergeCells count="15">
    <mergeCell ref="A18:B18"/>
    <mergeCell ref="E18:G18"/>
    <mergeCell ref="E13:F13"/>
    <mergeCell ref="E14:F14"/>
    <mergeCell ref="E15:F15"/>
    <mergeCell ref="E16:F16"/>
    <mergeCell ref="E17:F17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12월16일</vt:lpstr>
      <vt:lpstr>Sheet2</vt:lpstr>
      <vt:lpstr>Sheet3</vt:lpstr>
      <vt:lpstr>'12월16일'!Print_Area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cp:lastPrinted>2015-12-16T06:43:06Z</cp:lastPrinted>
  <dcterms:created xsi:type="dcterms:W3CDTF">2015-06-03T23:49:18Z</dcterms:created>
  <dcterms:modified xsi:type="dcterms:W3CDTF">2015-12-16T06:51:16Z</dcterms:modified>
</cp:coreProperties>
</file>